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<sst xmlns="http://schemas.openxmlformats.org/spreadsheetml/2006/main" count="1232" uniqueCount="81">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</sst>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36" sqref="L3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13261.3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27307.899999999998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85721.60000000002</v>
      </c>
      <c r="C9" s="25">
        <f t="shared" si="0"/>
        <v>46847.299999999996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8890.6</v>
      </c>
      <c r="AG9" s="51">
        <f>AG10+AG15+AG24+AG33+AG47+AG52+AG54+AG61+AG62+AG71+AG72+AG76+AG88+AG81+AG83+AG82+AG69+AG89+AG91+AG90+AG70+AG40+AG92</f>
        <v>123678.29999999999</v>
      </c>
      <c r="AH9" s="50"/>
      <c r="AI9" s="50"/>
    </row>
    <row r="10" spans="1:33" ht="15.75">
      <c r="A10" s="4" t="s">
        <v>4</v>
      </c>
      <c r="B10" s="23">
        <v>4520.5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216.49999999999997</v>
      </c>
      <c r="AG10" s="28">
        <f>B10+C10-AF10</f>
        <v>6815.1</v>
      </c>
    </row>
    <row r="11" spans="1:33" ht="15.75">
      <c r="A11" s="3" t="s">
        <v>5</v>
      </c>
      <c r="B11" s="23">
        <v>3509.6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4.800000000000001</v>
      </c>
      <c r="AG11" s="28">
        <f>B11+C11-AF11</f>
        <v>4112.7</v>
      </c>
    </row>
    <row r="12" spans="1:33" ht="15.75">
      <c r="A12" s="3" t="s">
        <v>2</v>
      </c>
      <c r="B12" s="37">
        <v>436.7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52.599999999999994</v>
      </c>
      <c r="AG12" s="28">
        <f>B12+C12-AF12</f>
        <v>965.9999999999999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574.2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159.1</v>
      </c>
      <c r="AG14" s="28">
        <f>AG10-AG11-AG12-AG13</f>
        <v>1736.4000000000005</v>
      </c>
    </row>
    <row r="15" spans="1:33" ht="15" customHeight="1">
      <c r="A15" s="4" t="s">
        <v>6</v>
      </c>
      <c r="B15" s="23">
        <v>35686.5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2127.6</v>
      </c>
      <c r="AG15" s="28">
        <f aca="true" t="shared" si="3" ref="AG15:AG31">B15+C15-AF15</f>
        <v>51798.5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1301.1</v>
      </c>
      <c r="AG16" s="72">
        <f t="shared" si="3"/>
        <v>22518.800000000003</v>
      </c>
      <c r="AH16" s="78"/>
    </row>
    <row r="17" spans="1:34" ht="15.75">
      <c r="A17" s="3" t="s">
        <v>5</v>
      </c>
      <c r="B17" s="23">
        <v>24399.8</v>
      </c>
      <c r="C17" s="23">
        <v>5385.4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0</v>
      </c>
      <c r="AG17" s="28">
        <f t="shared" si="3"/>
        <v>29785.199999999997</v>
      </c>
      <c r="AH17" s="6"/>
    </row>
    <row r="18" spans="1:33" ht="15.75">
      <c r="A18" s="3" t="s">
        <v>3</v>
      </c>
      <c r="B18" s="23">
        <v>1.5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</v>
      </c>
      <c r="AG18" s="28">
        <f t="shared" si="3"/>
        <v>17.9</v>
      </c>
    </row>
    <row r="19" spans="1:33" ht="15.75">
      <c r="A19" s="3" t="s">
        <v>1</v>
      </c>
      <c r="B19" s="23">
        <v>2322.4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358.9</v>
      </c>
      <c r="AG19" s="28">
        <f t="shared" si="3"/>
        <v>3986.2000000000003</v>
      </c>
    </row>
    <row r="20" spans="1:33" ht="15.75">
      <c r="A20" s="3" t="s">
        <v>2</v>
      </c>
      <c r="B20" s="23">
        <v>8812.1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1706.2</v>
      </c>
      <c r="AG20" s="28">
        <f t="shared" si="3"/>
        <v>16958.7</v>
      </c>
    </row>
    <row r="21" spans="1:33" ht="15.75">
      <c r="A21" s="3" t="s">
        <v>17</v>
      </c>
      <c r="B21" s="23">
        <v>12.9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56.3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137.80000000000072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62.499999999999865</v>
      </c>
      <c r="AG23" s="28">
        <f t="shared" si="3"/>
        <v>994.2000000000002</v>
      </c>
    </row>
    <row r="24" spans="1:33" ht="15" customHeight="1">
      <c r="A24" s="4" t="s">
        <v>7</v>
      </c>
      <c r="B24" s="23">
        <v>22517.5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80.6</v>
      </c>
      <c r="AG24" s="28">
        <f t="shared" si="3"/>
        <v>29832.9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80.6</v>
      </c>
      <c r="AG25" s="72">
        <f t="shared" si="3"/>
        <v>16408.2</v>
      </c>
      <c r="AH25" s="78"/>
    </row>
    <row r="26" spans="1:34" ht="15.75">
      <c r="A26" s="3" t="s">
        <v>5</v>
      </c>
      <c r="B26" s="23">
        <v>15292.6</v>
      </c>
      <c r="C26" s="23">
        <v>4410.4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0</v>
      </c>
      <c r="AG26" s="28">
        <f t="shared" si="3"/>
        <v>19703</v>
      </c>
      <c r="AH26" s="6"/>
    </row>
    <row r="27" spans="1:33" ht="15.75">
      <c r="A27" s="3" t="s">
        <v>3</v>
      </c>
      <c r="B27" s="23">
        <v>1392.9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80.3</v>
      </c>
      <c r="AG27" s="28">
        <f t="shared" si="3"/>
        <v>2665.3</v>
      </c>
    </row>
    <row r="28" spans="1:33" ht="15.75">
      <c r="A28" s="3" t="s">
        <v>1</v>
      </c>
      <c r="B28" s="23">
        <v>229.9</v>
      </c>
      <c r="C28" s="23">
        <v>11.1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0</v>
      </c>
      <c r="AG28" s="28">
        <f t="shared" si="3"/>
        <v>241</v>
      </c>
    </row>
    <row r="29" spans="1:33" ht="15.75">
      <c r="A29" s="3" t="s">
        <v>2</v>
      </c>
      <c r="B29" s="23">
        <v>4549.6</v>
      </c>
      <c r="C29" s="23">
        <v>632.4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0</v>
      </c>
      <c r="AG29" s="28">
        <f t="shared" si="3"/>
        <v>5182</v>
      </c>
    </row>
    <row r="30" spans="1:33" ht="15.75">
      <c r="A30" s="3" t="s">
        <v>17</v>
      </c>
      <c r="B30" s="23">
        <v>203.8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245.3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848.7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0.29999999999999716</v>
      </c>
      <c r="AG32" s="28">
        <f>AG24-AG26-AG27-AG28-AG29-AG30-AG31</f>
        <v>1796.3000000000013</v>
      </c>
    </row>
    <row r="33" spans="1:33" ht="15" customHeight="1">
      <c r="A33" s="4" t="s">
        <v>8</v>
      </c>
      <c r="B33" s="23">
        <v>209</v>
      </c>
      <c r="C33" s="23">
        <v>423.1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</v>
      </c>
      <c r="AG33" s="28">
        <f aca="true" t="shared" si="6" ref="AG33:AG38">B33+C33-AF33</f>
        <v>632.1</v>
      </c>
    </row>
    <row r="34" spans="1:33" ht="15.75">
      <c r="A34" s="3" t="s">
        <v>5</v>
      </c>
      <c r="B34" s="23">
        <v>137.8</v>
      </c>
      <c r="C34" s="23">
        <v>52.7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190.5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64.6</v>
      </c>
      <c r="C36" s="23">
        <v>84.8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</v>
      </c>
      <c r="AG36" s="28">
        <f t="shared" si="6"/>
        <v>149.39999999999998</v>
      </c>
    </row>
    <row r="37" spans="1:33" ht="15.75">
      <c r="A37" s="3" t="s">
        <v>17</v>
      </c>
      <c r="B37" s="23">
        <v>0</v>
      </c>
      <c r="C37" s="23">
        <v>218.1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218.1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6.599999999999994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</v>
      </c>
      <c r="AG39" s="28">
        <f>AG33-AG34-AG36-AG38-AG35-AG37</f>
        <v>70.50000000000003</v>
      </c>
    </row>
    <row r="40" spans="1:33" ht="15" customHeight="1">
      <c r="A40" s="4" t="s">
        <v>34</v>
      </c>
      <c r="B40" s="23">
        <v>725.8</v>
      </c>
      <c r="C40" s="23">
        <v>100.3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0</v>
      </c>
      <c r="AG40" s="28">
        <f aca="true" t="shared" si="8" ref="AG40:AG45">B40+C40-AF40</f>
        <v>826.0999999999999</v>
      </c>
    </row>
    <row r="41" spans="1:34" ht="15.75">
      <c r="A41" s="3" t="s">
        <v>5</v>
      </c>
      <c r="B41" s="23">
        <v>618.6</v>
      </c>
      <c r="C41" s="23">
        <v>31.7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0</v>
      </c>
      <c r="AG41" s="28">
        <f t="shared" si="8"/>
        <v>650.3000000000001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0</v>
      </c>
      <c r="AG43" s="28">
        <f t="shared" si="8"/>
        <v>14.1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0</v>
      </c>
      <c r="AG44" s="28">
        <f t="shared" si="8"/>
        <v>109.6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23.899999999999935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0</v>
      </c>
      <c r="AG46" s="28">
        <f>AG40-AG41-AG42-AG43-AG44-AG45</f>
        <v>51.899999999999864</v>
      </c>
    </row>
    <row r="47" spans="1:33" ht="17.25" customHeight="1">
      <c r="A47" s="4" t="s">
        <v>15</v>
      </c>
      <c r="B47" s="37">
        <v>988.4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170.39999999999998</v>
      </c>
      <c r="AG47" s="28">
        <f>B47+C47-AF47</f>
        <v>3154.7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889.9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169.9</v>
      </c>
      <c r="AG49" s="28">
        <f>B49+C49-AF49</f>
        <v>2717.9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98.5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0.49999999999998934</v>
      </c>
      <c r="AG51" s="28">
        <f>AG47-AG49-AG48</f>
        <v>436.7999999999997</v>
      </c>
    </row>
    <row r="52" spans="1:33" ht="15" customHeight="1">
      <c r="A52" s="4" t="s">
        <v>0</v>
      </c>
      <c r="B52" s="23">
        <v>3879.7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2733.5</v>
      </c>
      <c r="AG52" s="28">
        <f aca="true" t="shared" si="12" ref="AG52:AG59">B52+C52-AF52</f>
        <v>3427.2</v>
      </c>
    </row>
    <row r="53" spans="1:33" ht="15" customHeight="1">
      <c r="A53" s="3" t="s">
        <v>2</v>
      </c>
      <c r="B53" s="23">
        <v>414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223</v>
      </c>
      <c r="AG53" s="28">
        <f t="shared" si="12"/>
        <v>1009</v>
      </c>
    </row>
    <row r="54" spans="1:34" ht="15" customHeight="1">
      <c r="A54" s="4" t="s">
        <v>9</v>
      </c>
      <c r="B54" s="45">
        <v>3710.6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636.3</v>
      </c>
      <c r="AG54" s="23">
        <f t="shared" si="12"/>
        <v>4917.9</v>
      </c>
      <c r="AH54" s="6"/>
    </row>
    <row r="55" spans="1:34" ht="15.75">
      <c r="A55" s="3" t="s">
        <v>5</v>
      </c>
      <c r="B55" s="23">
        <v>2693.7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1.5</v>
      </c>
      <c r="AG55" s="23">
        <f t="shared" si="12"/>
        <v>3661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333.8</v>
      </c>
      <c r="C57" s="23">
        <v>580.5</v>
      </c>
      <c r="D57" s="23"/>
      <c r="E57" s="23"/>
      <c r="F57" s="23"/>
      <c r="G57" s="23">
        <v>23.7</v>
      </c>
      <c r="H57" s="23"/>
      <c r="I57" s="23">
        <v>66.4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90.10000000000001</v>
      </c>
      <c r="AG57" s="23">
        <f t="shared" si="12"/>
        <v>824.1999999999999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679.7000000000002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188.8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544.6999999999999</v>
      </c>
      <c r="AG60" s="23">
        <f>AG54-AG55-AG57-AG59-AG56-AG58</f>
        <v>429.2999999999997</v>
      </c>
    </row>
    <row r="61" spans="1:33" ht="15" customHeight="1">
      <c r="A61" s="4" t="s">
        <v>10</v>
      </c>
      <c r="B61" s="23">
        <v>65.5</v>
      </c>
      <c r="C61" s="23">
        <v>80.2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0</v>
      </c>
      <c r="AG61" s="23">
        <f aca="true" t="shared" si="15" ref="AG61:AG67">B61+C61-AF61</f>
        <v>145.7</v>
      </c>
    </row>
    <row r="62" spans="1:33" ht="15" customHeight="1">
      <c r="A62" s="4" t="s">
        <v>11</v>
      </c>
      <c r="B62" s="23">
        <v>1571.1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60.199999999999996</v>
      </c>
      <c r="AG62" s="23">
        <f t="shared" si="15"/>
        <v>2415.3</v>
      </c>
    </row>
    <row r="63" spans="1:34" ht="15.75">
      <c r="A63" s="3" t="s">
        <v>5</v>
      </c>
      <c r="B63" s="23">
        <v>897.4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3.8</v>
      </c>
      <c r="AG63" s="23">
        <f t="shared" si="15"/>
        <v>980.1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0</v>
      </c>
      <c r="AG64" s="23">
        <f t="shared" si="15"/>
        <v>6.9</v>
      </c>
      <c r="AH64" s="6"/>
    </row>
    <row r="65" spans="1:34" ht="15.75">
      <c r="A65" s="3" t="s">
        <v>1</v>
      </c>
      <c r="B65" s="23">
        <v>30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8.2</v>
      </c>
      <c r="AG65" s="23">
        <f t="shared" si="15"/>
        <v>55.099999999999994</v>
      </c>
      <c r="AH65" s="6"/>
    </row>
    <row r="66" spans="1:33" ht="15.75">
      <c r="A66" s="3" t="s">
        <v>2</v>
      </c>
      <c r="B66" s="23">
        <v>100.4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2</v>
      </c>
      <c r="AG66" s="23">
        <f t="shared" si="15"/>
        <v>160.9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540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46.2</v>
      </c>
      <c r="AG68" s="23">
        <f>AG62-AG63-AG66-AG67-AG65-AG64</f>
        <v>1212.3000000000002</v>
      </c>
    </row>
    <row r="69" spans="1:33" ht="31.5">
      <c r="A69" s="4" t="s">
        <v>33</v>
      </c>
      <c r="B69" s="23">
        <v>337.1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0</v>
      </c>
      <c r="AG69" s="31">
        <f aca="true" t="shared" si="17" ref="AG69:AG92">B69+C69-AF69</f>
        <v>338.70000000000005</v>
      </c>
    </row>
    <row r="70" spans="1:33" ht="15.75">
      <c r="A70" s="4" t="s">
        <v>42</v>
      </c>
      <c r="B70" s="23">
        <v>5.5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7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2369.9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220.79999999999998</v>
      </c>
      <c r="AG72" s="31">
        <f t="shared" si="17"/>
        <v>5394.099999999999</v>
      </c>
    </row>
    <row r="73" spans="1:33" ht="15" customHeight="1">
      <c r="A73" s="3" t="s">
        <v>5</v>
      </c>
      <c r="B73" s="23">
        <v>18.6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27</v>
      </c>
      <c r="AG73" s="31">
        <f t="shared" si="17"/>
        <v>57.69999999999999</v>
      </c>
    </row>
    <row r="74" spans="1:33" ht="15" customHeight="1">
      <c r="A74" s="3" t="s">
        <v>2</v>
      </c>
      <c r="B74" s="23">
        <v>116.3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25.5</v>
      </c>
      <c r="AG74" s="31">
        <f t="shared" si="17"/>
        <v>241.60000000000002</v>
      </c>
    </row>
    <row r="75" spans="1:33" ht="15" customHeight="1">
      <c r="A75" s="3" t="s">
        <v>17</v>
      </c>
      <c r="B75" s="23">
        <v>2.8</v>
      </c>
      <c r="C75" s="23">
        <v>2.8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5.6</v>
      </c>
    </row>
    <row r="76" spans="1:33" s="11" customFormat="1" ht="31.5">
      <c r="A76" s="12" t="s">
        <v>21</v>
      </c>
      <c r="B76" s="23">
        <v>347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43.4</v>
      </c>
      <c r="AG76" s="31">
        <f t="shared" si="17"/>
        <v>503.70000000000005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38.9</v>
      </c>
      <c r="AG77" s="31">
        <f t="shared" si="17"/>
        <v>41.699999999999996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4.8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0.4</v>
      </c>
      <c r="AG80" s="31">
        <f t="shared" si="17"/>
        <v>6.6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2094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800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340.8</v>
      </c>
      <c r="AG88" s="23">
        <f t="shared" si="17"/>
        <v>913.3</v>
      </c>
      <c r="AH88" s="11"/>
    </row>
    <row r="89" spans="1:34" ht="15.75">
      <c r="A89" s="4" t="s">
        <v>54</v>
      </c>
      <c r="B89" s="23">
        <v>1800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461</v>
      </c>
      <c r="AG89" s="23">
        <f t="shared" si="17"/>
        <v>7833.9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0</v>
      </c>
      <c r="AG90" s="23">
        <f t="shared" si="17"/>
        <v>1855.2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v>999.5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999.5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85721.60000000002</v>
      </c>
      <c r="C94" s="43">
        <f t="shared" si="18"/>
        <v>46847.299999999996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0</v>
      </c>
      <c r="K94" s="43">
        <f t="shared" si="18"/>
        <v>0</v>
      </c>
      <c r="L94" s="43">
        <f t="shared" si="18"/>
        <v>0</v>
      </c>
      <c r="M94" s="43">
        <f t="shared" si="18"/>
        <v>0</v>
      </c>
      <c r="N94" s="43">
        <f t="shared" si="18"/>
        <v>0</v>
      </c>
      <c r="O94" s="43">
        <f t="shared" si="18"/>
        <v>0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8890.6</v>
      </c>
      <c r="AG94" s="59">
        <f>AG10+AG15+AG24+AG33+AG47+AG52+AG54+AG61+AG62+AG69+AG71+AG72+AG76+AG81+AG82+AG83+AG88+AG89+AG90+AG91+AG70+AG40+AG92</f>
        <v>123678.29999999999</v>
      </c>
    </row>
    <row r="95" spans="1:33" ht="15.75">
      <c r="A95" s="3" t="s">
        <v>5</v>
      </c>
      <c r="B95" s="23">
        <f aca="true" t="shared" si="19" ref="B95:AD95">B11+B17+B26+B34+B55+B63+B73+B41+B77</f>
        <v>47647.9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0</v>
      </c>
      <c r="K95" s="23">
        <f t="shared" si="19"/>
        <v>0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76</v>
      </c>
      <c r="AG95" s="28">
        <f>B95+C95-AF95</f>
        <v>59182.2</v>
      </c>
    </row>
    <row r="96" spans="1:33" ht="15.75">
      <c r="A96" s="3" t="s">
        <v>2</v>
      </c>
      <c r="B96" s="23">
        <f aca="true" t="shared" si="20" ref="B96:AD96">B12+B20+B29+B36+B57+B66+B44+B80+B74+B53</f>
        <v>14909.3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28</v>
      </c>
      <c r="H96" s="23">
        <f t="shared" si="20"/>
        <v>49.3</v>
      </c>
      <c r="I96" s="23">
        <f t="shared" si="20"/>
        <v>1152.7000000000003</v>
      </c>
      <c r="J96" s="23">
        <f t="shared" si="20"/>
        <v>0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2099.8</v>
      </c>
      <c r="AG96" s="28">
        <f>B96+C96-AF96</f>
        <v>25607.999999999996</v>
      </c>
    </row>
    <row r="97" spans="1:33" ht="15.75">
      <c r="A97" s="3" t="s">
        <v>3</v>
      </c>
      <c r="B97" s="23">
        <f aca="true" t="shared" si="21" ref="B97:AA97">B18+B27+B42+B64+B78</f>
        <v>1397.9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0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80.3</v>
      </c>
      <c r="AG97" s="28">
        <f>B97+C97-AF97</f>
        <v>2778.3</v>
      </c>
    </row>
    <row r="98" spans="1:33" ht="15.75">
      <c r="A98" s="3" t="s">
        <v>1</v>
      </c>
      <c r="B98" s="23">
        <f aca="true" t="shared" si="22" ref="B98:AA98">B19+B28+B65+B35+B43+B56+B48+B79</f>
        <v>2588.4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0</v>
      </c>
      <c r="K98" s="23">
        <f t="shared" si="22"/>
        <v>0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367.1</v>
      </c>
      <c r="AG98" s="28">
        <f>B98+C98-AF98</f>
        <v>4300</v>
      </c>
    </row>
    <row r="99" spans="1:33" ht="15.75">
      <c r="A99" s="3" t="s">
        <v>17</v>
      </c>
      <c r="B99" s="23">
        <f aca="true" t="shared" si="23" ref="B99:AD99">B21+B30+B49+B37+B58+B13+B75</f>
        <v>1112.8</v>
      </c>
      <c r="C99" s="23">
        <f t="shared" si="23"/>
        <v>2303.7000000000003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0</v>
      </c>
      <c r="L99" s="23">
        <f t="shared" si="23"/>
        <v>0</v>
      </c>
      <c r="M99" s="23">
        <f t="shared" si="23"/>
        <v>0</v>
      </c>
      <c r="N99" s="23">
        <f t="shared" si="23"/>
        <v>0</v>
      </c>
      <c r="O99" s="23">
        <f t="shared" si="23"/>
        <v>0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169.9</v>
      </c>
      <c r="AG99" s="28">
        <f>B99+C99-AF99</f>
        <v>3246.6</v>
      </c>
    </row>
    <row r="100" spans="1:33" ht="12.75">
      <c r="A100" s="1" t="s">
        <v>47</v>
      </c>
      <c r="B100" s="2">
        <f aca="true" t="shared" si="24" ref="B100:U100">B94-B95-B96-B97-B98-B99</f>
        <v>18065.300000000017</v>
      </c>
      <c r="C100" s="2">
        <f t="shared" si="24"/>
        <v>16595.399999999998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306.6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6097.5</v>
      </c>
      <c r="AG100" s="2">
        <f>AG94-AG95-AG96-AG97-AG98-AG99</f>
        <v>28563.19999999999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2015-11-05T10:50:13Z</cp:lastPrinted>
  <dcterms:created xsi:type="dcterms:W3CDTF">2002-11-05T08:53:00Z</dcterms:created>
  <dcterms:modified xsi:type="dcterms:W3CDTF">2015-11-10T06:09:12Z</dcterms:modified>
  <cp:category/>
  <cp:version/>
  <cp:contentType/>
  <cp:contentStatus/>
</cp:coreProperties>
</file>